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683" activeTab="0"/>
  </bookViews>
  <sheets>
    <sheet name="προιόντα συνεγκατάστασης αγωγών" sheetId="1" r:id="rId1"/>
    <sheet name="μη επαναλαμβανόμενες χρεώσεις" sheetId="2" r:id="rId2"/>
    <sheet name="επαναλαμβανόμενες χρεώσεις" sheetId="3" r:id="rId3"/>
  </sheets>
  <definedNames>
    <definedName name="_xlnm.Print_Area" localSheetId="1">'μη επαναλαμβανόμενες χρεώσεις'!$B$5:$I$91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 </author>
    <author>Michael Nicolaou</author>
  </authors>
  <commentList>
    <comment ref="C7" authorId="0">
      <text>
        <r>
          <rPr>
            <sz val="8"/>
            <rFont val="Tahoma"/>
            <family val="2"/>
          </rPr>
          <t xml:space="preserve"> Να καταγραφούν όλα τα προιοντα συνεγκατάστασης αγωγών τα οποία θα πρέπει να χωριστούν στις ακόλουθες κατηγορίες.
1. Συνεγκατάστση σε αυτοκινητόδρομους.
2.Συνεγκατάσταση σε αστικές περιχές ανα πόλη.
3.Συνεγκατάσταση σε αγροτικές περιοχές.
</t>
        </r>
      </text>
    </comment>
    <comment ref="E8" authorId="1">
      <text>
        <r>
          <rPr>
            <sz val="8"/>
            <rFont val="Tahoma"/>
            <family val="2"/>
          </rPr>
          <t xml:space="preserve">Να σημειώνεται με το γράμμα Ν αιτούμενο προίον συνεγκατάστασης.
</t>
        </r>
      </text>
    </comment>
  </commentList>
</comments>
</file>

<file path=xl/comments2.xml><?xml version="1.0" encoding="utf-8"?>
<comments xmlns="http://schemas.openxmlformats.org/spreadsheetml/2006/main">
  <authors>
    <author>Michael Nicolaou</author>
    <author> </author>
  </authors>
  <commentList>
    <comment ref="B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Περιγραφή Προϊόντος Συνεγκατάστασης στο Σύστημα Αγωγών.</t>
        </r>
      </text>
    </comment>
    <comment ref="C11" authorId="1">
      <text>
        <r>
          <rPr>
            <sz val="8"/>
            <rFont val="Tahoma"/>
            <family val="2"/>
          </rPr>
          <t xml:space="preserve"> Να μπαίνει το γράμμα που αντιστοιχεί στην κλίμακα τελών.</t>
        </r>
        <r>
          <rPr>
            <sz val="8"/>
            <rFont val="Tahoma"/>
            <family val="2"/>
          </rPr>
          <t xml:space="preserve">
</t>
        </r>
      </text>
    </comment>
    <comment ref="C21" authorId="0">
      <text>
        <r>
          <rPr>
            <sz val="8"/>
            <rFont val="Tahoma"/>
            <family val="2"/>
          </rPr>
          <t xml:space="preserve">Να γίνεται η επιλογή των υπηρεσιών συνεγκατάστασης με το γράμμα Ν.
</t>
        </r>
      </text>
    </comment>
    <comment ref="G28" authorId="0">
      <text>
        <r>
          <rPr>
            <sz val="8"/>
            <rFont val="Tahoma"/>
            <family val="2"/>
          </rPr>
          <t xml:space="preserve">Τέλη ανθρωποώρας ανάλογα με την ώρα και μέρα που χρησιμοποιούνται.
</t>
        </r>
      </text>
    </comment>
    <comment ref="D11" authorId="0">
      <text>
        <r>
          <rPr>
            <sz val="8"/>
            <rFont val="Tahoma"/>
            <family val="2"/>
          </rPr>
          <t xml:space="preserve">Να καταχωρηθούν τα μέτρα αγωγού για διερεύνηση.
</t>
        </r>
      </text>
    </comment>
    <comment ref="D28" authorId="1">
      <text>
        <r>
          <rPr>
            <sz val="8"/>
            <rFont val="Tahoma"/>
            <family val="2"/>
          </rPr>
          <t xml:space="preserve"> Να συμπληρώνονται με τις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ώρες εργασίας ανά περίπτωση.
</t>
        </r>
      </text>
    </comment>
    <comment ref="D33" authorId="1">
      <text>
        <r>
          <rPr>
            <sz val="8"/>
            <rFont val="Tahoma"/>
            <family val="2"/>
          </rPr>
          <t xml:space="preserve"> Να συμπληρώνεται ο αριθμός των χλμ.
</t>
        </r>
      </text>
    </comment>
  </commentList>
</comments>
</file>

<file path=xl/comments3.xml><?xml version="1.0" encoding="utf-8"?>
<comments xmlns="http://schemas.openxmlformats.org/spreadsheetml/2006/main">
  <authors>
    <author>Michael Nicolaou</author>
    <author> </author>
    <author> Μιχάλης Νικολάου</author>
  </authors>
  <commentList>
    <comment ref="B2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Περιγραφή Προϊόντος Συνεγκατάστασης στο Σύστημα Αγωγών.</t>
        </r>
      </text>
    </comment>
    <comment ref="C7" authorId="1">
      <text>
        <r>
          <rPr>
            <sz val="8"/>
            <rFont val="Tahoma"/>
            <family val="2"/>
          </rPr>
          <t xml:space="preserve"> Να μπαίνει το γράμμα που αντιστοιχεί στην κλίμακα τελών ανάλογα με το είδος του αγωγού</t>
        </r>
        <r>
          <rPr>
            <sz val="8"/>
            <rFont val="Tahoma"/>
            <family val="2"/>
          </rPr>
          <t xml:space="preserve">
</t>
        </r>
      </text>
    </comment>
    <comment ref="E7" authorId="0">
      <text>
        <r>
          <rPr>
            <sz val="8"/>
            <rFont val="Tahoma"/>
            <family val="2"/>
          </rPr>
          <t xml:space="preserve">Να συμπληρώνεται με τον συνολικό αριθμό των καλωδίων που χρησιμοποιούν τον αγωγό.
</t>
        </r>
      </text>
    </comment>
    <comment ref="F7" authorId="1">
      <text>
        <r>
          <rPr>
            <sz val="8"/>
            <rFont val="Tahoma"/>
            <family val="2"/>
          </rPr>
          <t xml:space="preserve"> Να συμπληρώνεται με τον  αριθμό των καλωδίων που θα χρησιμοποιήσει ο αιτούμενος παροχέας.</t>
        </r>
        <r>
          <rPr>
            <sz val="8"/>
            <rFont val="Tahoma"/>
            <family val="2"/>
          </rPr>
          <t xml:space="preserve">
</t>
        </r>
      </text>
    </comment>
    <comment ref="D7" authorId="2">
      <text>
        <r>
          <rPr>
            <sz val="8"/>
            <rFont val="Tahoma"/>
            <family val="2"/>
          </rPr>
          <t xml:space="preserve"> Μέτρα αγωγού συνεγκατάστασης.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<sst xmlns="http://schemas.openxmlformats.org/spreadsheetml/2006/main" count="57" uniqueCount="41">
  <si>
    <t>α</t>
  </si>
  <si>
    <t>β</t>
  </si>
  <si>
    <t>γ</t>
  </si>
  <si>
    <t>α/α</t>
  </si>
  <si>
    <t>Μεταφορικά</t>
  </si>
  <si>
    <t>Εργάσιμη Συνήθη</t>
  </si>
  <si>
    <t>ΠΡΟΙΟΝΤΑ ΣΥΝΕΓΚΑΤΑΣΤΑΣΗΣ ΑΓΩΓΩΝ</t>
  </si>
  <si>
    <t>.</t>
  </si>
  <si>
    <t>Παροχή Συνεγκατάστασης σε ολόκληρο Αγωγό σε Αυτοκινητόδρομο Τύπου Α</t>
  </si>
  <si>
    <t>Παροχή Συνεγκατάστασης σε μερικώς κατειλημμένο Αγωγό σε Αυτοκινητόδρομο Τύπου Α</t>
  </si>
  <si>
    <t>Τέλος για Διερεύνηση Διαθεσιμότητας Αγωγού</t>
  </si>
  <si>
    <t>Τέλη Διερεύνησης</t>
  </si>
  <si>
    <t>Σταθερό</t>
  </si>
  <si>
    <t xml:space="preserve">Να συμπληρώνονται </t>
  </si>
  <si>
    <t>τα καθορισμένα τέλη</t>
  </si>
  <si>
    <t>δ</t>
  </si>
  <si>
    <t>ε</t>
  </si>
  <si>
    <t>ζ</t>
  </si>
  <si>
    <t>(Χώρος για να συμπληρώνεται το είδος διερεύνησης)</t>
  </si>
  <si>
    <t>ανά μ. αγωγού</t>
  </si>
  <si>
    <t>Εγκατάσταση Εξοπλισμού Συνεγκατάστασης</t>
  </si>
  <si>
    <t>Αφαίρεση/Μετακίνηση Εξοπλισμού Συνεγκατάστασης</t>
  </si>
  <si>
    <t>Επίβλεψη και Συνοδευτικές υπηρεσίες</t>
  </si>
  <si>
    <t>Υπερωριακή Καθημερινής και Σαββάτου</t>
  </si>
  <si>
    <t>Υπερωριακή Κυριακής και αργιών</t>
  </si>
  <si>
    <t>Συντήρηση και Αποκατάσταση Βλαβών Εξοπλισμού Συνεγκατάστασης</t>
  </si>
  <si>
    <t xml:space="preserve">Να καταγράφεται </t>
  </si>
  <si>
    <t xml:space="preserve">το πραγματικό κόστος </t>
  </si>
  <si>
    <t>της εργασίας που έχει συμφωνηθεί.</t>
  </si>
  <si>
    <t>Ετήσιο Κόστος για την Άδεια Χρήσης Αγωγού</t>
  </si>
  <si>
    <t>1.</t>
  </si>
  <si>
    <t>που έχουν συμφωνηθεί</t>
  </si>
  <si>
    <t>Ν</t>
  </si>
  <si>
    <t>Σύνολο μη επαναλαμβανόμενων χρεώσεων</t>
  </si>
  <si>
    <t>Κόστος χρήσης ανά αγωγό ανά μέτρο</t>
  </si>
  <si>
    <t>Παροχή Συνεγκατάστασης σε ολόκληρο Αγωγό σε Αστική Περιοχή Λευκωσίας</t>
  </si>
  <si>
    <t>Παροχή Συνεγκατάστασης σε ολόκληρο Αγωγό σε Αστική Περιοχή Πάφου</t>
  </si>
  <si>
    <t xml:space="preserve">Παροχή Συνεγκατάστασης σε ολόκληρο Αγωγό σε Αγροτική Περιοχή </t>
  </si>
  <si>
    <t>ν</t>
  </si>
  <si>
    <t>πχ κλίμακα τελών για αυτοκινητόδρομους</t>
  </si>
  <si>
    <t>πχ κλίμακα τελών για αστικές περιοχές Λευκωσίας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</si>
</sst>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0"/>
    <numFmt numFmtId="166" formatCode="#,##0.0"/>
    <numFmt numFmtId="167" formatCode="0.000"/>
  </numFmts>
  <fonts count="33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8"/>
      <name val="Tahoma"/>
      <family val="2"/>
    </font>
    <font>
      <sz val="10"/>
      <color indexed="10"/>
      <name val="Tahoma"/>
      <family val="2"/>
    </font>
    <font>
      <b/>
      <sz val="10"/>
      <name val="Arial"/>
      <family val="2"/>
    </font>
    <font>
      <sz val="9"/>
      <name val="Tahoma"/>
      <family val="2"/>
    </font>
    <font>
      <b/>
      <sz val="8"/>
      <name val="Tahoma"/>
      <family val="2"/>
    </font>
    <font>
      <sz val="10"/>
      <color indexed="12"/>
      <name val="Tahoma"/>
      <family val="2"/>
    </font>
    <font>
      <b/>
      <sz val="9"/>
      <name val="Tahoma"/>
      <family val="2"/>
    </font>
    <font>
      <sz val="10"/>
      <color indexed="56"/>
      <name val="Tahoma"/>
      <family val="2"/>
    </font>
    <font>
      <sz val="10"/>
      <color indexed="56"/>
      <name val="Arial"/>
      <family val="2"/>
    </font>
    <font>
      <b/>
      <sz val="10"/>
      <color indexed="10"/>
      <name val="Tahoma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2" fontId="0" fillId="0" borderId="0" xfId="0" applyNumberFormat="1" applyFill="1" applyBorder="1" applyAlignment="1">
      <alignment/>
    </xf>
    <xf numFmtId="0" fontId="2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10" fontId="1" fillId="0" borderId="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24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shrinkToFit="1"/>
    </xf>
    <xf numFmtId="0" fontId="7" fillId="0" borderId="0" xfId="0" applyFont="1" applyAlignment="1">
      <alignment shrinkToFit="1"/>
    </xf>
    <xf numFmtId="0" fontId="0" fillId="0" borderId="12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2" fontId="1" fillId="11" borderId="10" xfId="0" applyNumberFormat="1" applyFont="1" applyFill="1" applyBorder="1" applyAlignment="1">
      <alignment/>
    </xf>
    <xf numFmtId="167" fontId="1" fillId="11" borderId="10" xfId="0" applyNumberFormat="1" applyFont="1" applyFill="1" applyBorder="1" applyAlignment="1">
      <alignment/>
    </xf>
    <xf numFmtId="2" fontId="1" fillId="11" borderId="14" xfId="0" applyNumberFormat="1" applyFont="1" applyFill="1" applyBorder="1" applyAlignment="1">
      <alignment/>
    </xf>
    <xf numFmtId="167" fontId="1" fillId="11" borderId="14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1" fillId="11" borderId="15" xfId="0" applyNumberFormat="1" applyFont="1" applyFill="1" applyBorder="1" applyAlignment="1">
      <alignment/>
    </xf>
    <xf numFmtId="167" fontId="1" fillId="11" borderId="15" xfId="0" applyNumberFormat="1" applyFont="1" applyFill="1" applyBorder="1" applyAlignment="1">
      <alignment/>
    </xf>
    <xf numFmtId="0" fontId="1" fillId="24" borderId="1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" fillId="24" borderId="16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" fillId="24" borderId="10" xfId="0" applyFont="1" applyFill="1" applyBorder="1" applyAlignment="1">
      <alignment horizontal="center" wrapText="1"/>
    </xf>
    <xf numFmtId="0" fontId="1" fillId="24" borderId="11" xfId="0" applyFont="1" applyFill="1" applyBorder="1" applyAlignment="1">
      <alignment horizontal="center" wrapText="1"/>
    </xf>
    <xf numFmtId="0" fontId="1" fillId="25" borderId="10" xfId="0" applyFont="1" applyFill="1" applyBorder="1" applyAlignment="1">
      <alignment horizontal="center"/>
    </xf>
    <xf numFmtId="0" fontId="1" fillId="15" borderId="10" xfId="0" applyFont="1" applyFill="1" applyBorder="1" applyAlignment="1">
      <alignment horizontal="center"/>
    </xf>
    <xf numFmtId="0" fontId="0" fillId="24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32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4.140625" style="24" customWidth="1"/>
    <col min="3" max="3" width="71.7109375" style="0" customWidth="1"/>
    <col min="5" max="5" width="5.140625" style="0" customWidth="1"/>
    <col min="6" max="6" width="5.00390625" style="0" customWidth="1"/>
  </cols>
  <sheetData>
    <row r="1" ht="12.75"/>
    <row r="2" ht="12.75"/>
    <row r="3" ht="12.75"/>
    <row r="4" ht="12.75"/>
    <row r="5" ht="12.75"/>
    <row r="6" spans="5:12" ht="12.75">
      <c r="E6" s="26"/>
      <c r="F6" s="26"/>
      <c r="G6" s="26"/>
      <c r="H6" s="26"/>
      <c r="I6" s="3"/>
      <c r="J6" s="3"/>
      <c r="K6" s="1"/>
      <c r="L6" s="1"/>
    </row>
    <row r="7" spans="1:6" ht="12.75">
      <c r="A7" s="25" t="s">
        <v>3</v>
      </c>
      <c r="B7" s="27"/>
      <c r="C7" s="2" t="s">
        <v>6</v>
      </c>
      <c r="D7" s="26"/>
      <c r="E7" s="1"/>
      <c r="F7" s="1"/>
    </row>
    <row r="8" spans="1:6" ht="12.75">
      <c r="A8" s="23"/>
      <c r="B8" s="1"/>
      <c r="C8" s="1"/>
      <c r="F8" s="1"/>
    </row>
    <row r="9" spans="1:6" ht="12.75">
      <c r="A9" s="23">
        <v>1</v>
      </c>
      <c r="B9" s="1"/>
      <c r="C9" s="29" t="s">
        <v>8</v>
      </c>
      <c r="E9" s="17"/>
      <c r="F9" s="18"/>
    </row>
    <row r="10" spans="1:6" ht="12.75">
      <c r="A10" s="23">
        <v>2</v>
      </c>
      <c r="B10" s="1"/>
      <c r="C10" s="28" t="s">
        <v>9</v>
      </c>
      <c r="E10" s="17"/>
      <c r="F10" s="18"/>
    </row>
    <row r="11" spans="1:6" ht="12.75">
      <c r="A11" s="23">
        <v>3</v>
      </c>
      <c r="B11" s="1"/>
      <c r="C11" s="29" t="s">
        <v>35</v>
      </c>
      <c r="E11" s="17"/>
      <c r="F11" s="18"/>
    </row>
    <row r="12" spans="1:12" ht="12.75">
      <c r="A12" s="23">
        <v>4</v>
      </c>
      <c r="B12" s="1"/>
      <c r="C12" s="29" t="s">
        <v>36</v>
      </c>
      <c r="E12" s="10" t="s">
        <v>38</v>
      </c>
      <c r="F12" s="30"/>
      <c r="K12" s="1"/>
      <c r="L12" s="1"/>
    </row>
    <row r="13" spans="1:12" ht="12.75">
      <c r="A13" s="23" t="s">
        <v>7</v>
      </c>
      <c r="B13" s="1"/>
      <c r="C13" s="29" t="s">
        <v>37</v>
      </c>
      <c r="D13" s="1"/>
      <c r="E13" s="6"/>
      <c r="F13" s="6"/>
      <c r="G13" s="1"/>
      <c r="H13" s="1"/>
      <c r="I13" s="1"/>
      <c r="J13" s="1"/>
      <c r="K13" s="1"/>
      <c r="L13" s="1"/>
    </row>
    <row r="14" spans="1:12" ht="12.75">
      <c r="A14" s="23" t="s">
        <v>7</v>
      </c>
      <c r="B14" s="1"/>
      <c r="C14" s="1"/>
      <c r="D14" s="1"/>
      <c r="E14" s="6"/>
      <c r="F14" s="6"/>
      <c r="G14" s="1"/>
      <c r="H14" s="1"/>
      <c r="I14" s="1"/>
      <c r="J14" s="1"/>
      <c r="K14" s="1"/>
      <c r="L14" s="1"/>
    </row>
    <row r="15" spans="1:12" ht="12.75">
      <c r="A15" s="23" t="s">
        <v>7</v>
      </c>
      <c r="B15" s="1"/>
      <c r="C15" s="1"/>
      <c r="D15" s="7"/>
      <c r="E15" s="6"/>
      <c r="F15" s="6"/>
      <c r="G15" s="1"/>
      <c r="H15" s="1"/>
      <c r="I15" s="1"/>
      <c r="J15" s="1"/>
      <c r="K15" s="1"/>
      <c r="L15" s="1"/>
    </row>
    <row r="16" spans="1:12" ht="12.75">
      <c r="A16" s="23" t="s">
        <v>7</v>
      </c>
      <c r="B16" s="1"/>
      <c r="C16" s="1"/>
      <c r="D16" s="7"/>
      <c r="E16" s="7"/>
      <c r="F16" s="7"/>
      <c r="G16" s="7"/>
      <c r="H16" s="1"/>
      <c r="I16" s="1"/>
      <c r="J16" s="1"/>
      <c r="K16" s="1"/>
      <c r="L16" s="1"/>
    </row>
    <row r="17" spans="1:12" ht="12.75">
      <c r="A17" s="23" t="s">
        <v>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2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2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2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2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2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2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2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2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2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2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2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2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2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2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2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sheetProtection/>
  <printOptions/>
  <pageMargins left="0.75" right="0.75" top="1" bottom="1" header="0.5" footer="0.5"/>
  <pageSetup cellComments="asDisplayed" fitToHeight="1" fitToWidth="1" horizontalDpi="600" verticalDpi="600" orientation="landscape" paperSize="9" r:id="rId3"/>
  <headerFooter alignWithMargins="0">
    <oddFooter>&amp;CΤηλεφωνικά Κέντρα&amp;R Συνεγκατάσταση LLU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82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1" sqref="D11"/>
    </sheetView>
  </sheetViews>
  <sheetFormatPr defaultColWidth="9.140625" defaultRowHeight="12.75"/>
  <cols>
    <col min="1" max="1" width="3.7109375" style="0" customWidth="1"/>
    <col min="2" max="2" width="82.8515625" style="0" customWidth="1"/>
    <col min="3" max="3" width="5.8515625" style="0" customWidth="1"/>
    <col min="4" max="4" width="8.7109375" style="0" customWidth="1"/>
    <col min="5" max="5" width="10.28125" style="0" customWidth="1"/>
    <col min="6" max="6" width="5.7109375" style="0" customWidth="1"/>
  </cols>
  <sheetData>
    <row r="5" spans="2:5" ht="12" customHeight="1">
      <c r="B5" s="3"/>
      <c r="C5" s="3"/>
      <c r="D5" s="3"/>
      <c r="E5" s="9"/>
    </row>
    <row r="6" spans="2:5" ht="12" customHeight="1">
      <c r="B6" s="45" t="str">
        <f>IF('προιόντα συνεγκατάστασης αγωγών'!E9="Ν",'προιόντα συνεγκατάστασης αγωγών'!C9,IF('προιόντα συνεγκατάστασης αγωγών'!E10="Ν",'προιόντα συνεγκατάστασης αγωγών'!C10,IF('προιόντα συνεγκατάστασης αγωγών'!E11="Ν",'προιόντα συνεγκατάστασης αγωγών'!C11,IF('προιόντα συνεγκατάστασης αγωγών'!E12="Ν",'προιόντα συνεγκατάστασης αγωγών'!C12))))</f>
        <v>Παροχή Συνεγκατάστασης σε ολόκληρο Αγωγό σε Αστική Περιοχή Πάφου</v>
      </c>
      <c r="C6" s="3"/>
      <c r="D6" s="3"/>
      <c r="E6" s="9"/>
    </row>
    <row r="7" spans="2:6" ht="12" customHeight="1">
      <c r="B7" s="8"/>
      <c r="C7" s="15"/>
      <c r="D7" s="15"/>
      <c r="E7" s="11"/>
      <c r="F7" s="15"/>
    </row>
    <row r="8" spans="3:6" ht="12" customHeight="1">
      <c r="C8" s="20"/>
      <c r="D8" s="20"/>
      <c r="E8" s="11"/>
      <c r="F8" s="15"/>
    </row>
    <row r="9" spans="2:6" ht="12" customHeight="1">
      <c r="B9" s="13"/>
      <c r="C9" s="20"/>
      <c r="D9" s="20"/>
      <c r="E9" s="11"/>
      <c r="F9" s="15"/>
    </row>
    <row r="10" spans="1:10" ht="12" customHeight="1">
      <c r="A10">
        <v>1</v>
      </c>
      <c r="B10" s="13" t="s">
        <v>10</v>
      </c>
      <c r="C10" s="20"/>
      <c r="D10" s="20"/>
      <c r="E10" s="11"/>
      <c r="F10" s="6"/>
      <c r="G10" s="1" t="s">
        <v>11</v>
      </c>
      <c r="H10" s="1"/>
      <c r="I10" s="1"/>
      <c r="J10" s="1"/>
    </row>
    <row r="11" spans="2:10" ht="12" customHeight="1">
      <c r="B11" s="12" t="s">
        <v>18</v>
      </c>
      <c r="C11" s="54" t="s">
        <v>1</v>
      </c>
      <c r="D11" s="57">
        <v>1000</v>
      </c>
      <c r="E11" s="47">
        <f>IF(C11="α",G12+H12*D11,IF(C11="β",G13+H13*D11,IF(C11="γ",G14+H14*D11,IF(C11="δ",G15+H15*D11,IF(C11="ε",G16+H16*D11,IF(C11="ζ",G17+H17*D11,))))))</f>
        <v>340</v>
      </c>
      <c r="F11" s="6"/>
      <c r="G11" s="1" t="s">
        <v>12</v>
      </c>
      <c r="H11" s="1" t="s">
        <v>19</v>
      </c>
      <c r="I11" s="6"/>
      <c r="J11" s="6"/>
    </row>
    <row r="12" spans="2:10" ht="12" customHeight="1">
      <c r="B12" s="8"/>
      <c r="C12" s="20"/>
      <c r="D12" s="20"/>
      <c r="E12" s="11"/>
      <c r="F12" s="11" t="s">
        <v>0</v>
      </c>
      <c r="G12" s="34">
        <v>145</v>
      </c>
      <c r="H12" s="35">
        <v>0.13</v>
      </c>
      <c r="I12" s="1"/>
      <c r="J12" s="1"/>
    </row>
    <row r="13" spans="2:10" ht="12" customHeight="1">
      <c r="B13" s="8"/>
      <c r="C13" s="20"/>
      <c r="D13" s="20"/>
      <c r="E13" s="11"/>
      <c r="F13" s="11" t="s">
        <v>1</v>
      </c>
      <c r="G13" s="36">
        <v>210</v>
      </c>
      <c r="H13" s="37">
        <v>0.13</v>
      </c>
      <c r="I13" s="1"/>
      <c r="J13" s="1"/>
    </row>
    <row r="14" spans="2:11" ht="12" customHeight="1">
      <c r="B14" s="8"/>
      <c r="C14" s="20"/>
      <c r="D14" s="20"/>
      <c r="E14" s="11"/>
      <c r="F14" s="11" t="s">
        <v>2</v>
      </c>
      <c r="G14" s="34">
        <v>145</v>
      </c>
      <c r="H14" s="35">
        <v>0.017</v>
      </c>
      <c r="I14" s="48" t="s">
        <v>13</v>
      </c>
      <c r="J14" s="48"/>
      <c r="K14" s="49"/>
    </row>
    <row r="15" spans="2:11" ht="12" customHeight="1">
      <c r="B15" s="16"/>
      <c r="C15" s="20"/>
      <c r="D15" s="20"/>
      <c r="E15" s="11"/>
      <c r="F15" s="11" t="s">
        <v>15</v>
      </c>
      <c r="G15" s="36">
        <v>210</v>
      </c>
      <c r="H15" s="37">
        <v>0.017</v>
      </c>
      <c r="I15" s="48" t="s">
        <v>14</v>
      </c>
      <c r="J15" s="48"/>
      <c r="K15" s="49"/>
    </row>
    <row r="16" spans="2:11" ht="12" customHeight="1">
      <c r="B16" s="16"/>
      <c r="C16" s="20"/>
      <c r="D16" s="20"/>
      <c r="E16" s="11"/>
      <c r="F16" s="11" t="s">
        <v>16</v>
      </c>
      <c r="G16" s="34">
        <v>145</v>
      </c>
      <c r="H16" s="35">
        <v>0.36</v>
      </c>
      <c r="I16" s="48" t="s">
        <v>31</v>
      </c>
      <c r="J16" s="48"/>
      <c r="K16" s="49"/>
    </row>
    <row r="17" spans="2:10" ht="12" customHeight="1">
      <c r="B17" s="16"/>
      <c r="C17" s="20"/>
      <c r="D17" s="20"/>
      <c r="E17" s="11"/>
      <c r="F17" s="11" t="s">
        <v>17</v>
      </c>
      <c r="G17" s="39">
        <v>210</v>
      </c>
      <c r="H17" s="40">
        <v>0.36</v>
      </c>
      <c r="I17" s="1"/>
      <c r="J17" s="1"/>
    </row>
    <row r="18" spans="2:10" ht="12" customHeight="1">
      <c r="B18" s="16"/>
      <c r="C18" s="20"/>
      <c r="D18" s="20"/>
      <c r="E18" s="11"/>
      <c r="F18" s="11"/>
      <c r="G18" s="11"/>
      <c r="H18" s="43"/>
      <c r="I18" s="19"/>
      <c r="J18" s="1"/>
    </row>
    <row r="19" spans="2:10" ht="12" customHeight="1">
      <c r="B19" s="16"/>
      <c r="C19" s="20"/>
      <c r="D19" s="20"/>
      <c r="E19" s="11"/>
      <c r="F19" s="11"/>
      <c r="G19" s="11"/>
      <c r="H19" s="43"/>
      <c r="I19" s="19"/>
      <c r="J19" s="1"/>
    </row>
    <row r="20" spans="2:10" ht="12" customHeight="1">
      <c r="B20" s="16"/>
      <c r="C20" s="20"/>
      <c r="D20" s="20"/>
      <c r="E20" s="11"/>
      <c r="F20" s="6"/>
      <c r="G20" s="1"/>
      <c r="H20" s="1"/>
      <c r="I20" s="1"/>
      <c r="J20" s="1"/>
    </row>
    <row r="21" spans="2:6" ht="12" customHeight="1">
      <c r="B21" s="8"/>
      <c r="C21" s="1"/>
      <c r="D21" s="1"/>
      <c r="E21" s="15"/>
      <c r="F21" s="15"/>
    </row>
    <row r="22" spans="1:13" ht="12" customHeight="1">
      <c r="A22">
        <v>2</v>
      </c>
      <c r="B22" s="2" t="s">
        <v>20</v>
      </c>
      <c r="C22" s="41" t="s">
        <v>32</v>
      </c>
      <c r="D22" s="20"/>
      <c r="E22" s="47">
        <f>IF(C22="Ν",G22,0)</f>
        <v>500</v>
      </c>
      <c r="F22" s="15"/>
      <c r="G22" s="34">
        <v>500</v>
      </c>
      <c r="H22" s="1"/>
      <c r="I22" s="1"/>
      <c r="J22" s="1"/>
      <c r="K22" s="6"/>
      <c r="L22" s="6"/>
      <c r="M22" s="6"/>
    </row>
    <row r="23" spans="2:13" ht="12" customHeight="1">
      <c r="B23" s="2"/>
      <c r="C23" s="20"/>
      <c r="D23" s="20"/>
      <c r="E23" s="11"/>
      <c r="F23" s="15"/>
      <c r="G23" s="11"/>
      <c r="H23" s="48" t="s">
        <v>26</v>
      </c>
      <c r="I23" s="48"/>
      <c r="J23" s="48"/>
      <c r="K23" s="50"/>
      <c r="L23" s="42"/>
      <c r="M23" s="6"/>
    </row>
    <row r="24" spans="1:13" ht="12" customHeight="1">
      <c r="A24">
        <v>3</v>
      </c>
      <c r="B24" s="2" t="s">
        <v>21</v>
      </c>
      <c r="C24" s="41"/>
      <c r="D24" s="20"/>
      <c r="E24" s="47">
        <f>IF(C24="Ν",G24,0)</f>
        <v>0</v>
      </c>
      <c r="F24" s="15"/>
      <c r="G24" s="34">
        <v>200</v>
      </c>
      <c r="H24" s="48" t="s">
        <v>27</v>
      </c>
      <c r="I24" s="48"/>
      <c r="J24" s="48"/>
      <c r="K24" s="50"/>
      <c r="L24" s="42"/>
      <c r="M24" s="6"/>
    </row>
    <row r="25" spans="2:13" ht="12" customHeight="1">
      <c r="B25" s="2"/>
      <c r="C25" s="20"/>
      <c r="D25" s="20"/>
      <c r="E25" s="11"/>
      <c r="F25" s="15"/>
      <c r="H25" s="48" t="s">
        <v>28</v>
      </c>
      <c r="I25" s="48"/>
      <c r="J25" s="48"/>
      <c r="K25" s="50"/>
      <c r="L25" s="42"/>
      <c r="M25" s="6"/>
    </row>
    <row r="26" spans="1:13" ht="12" customHeight="1">
      <c r="A26">
        <v>4</v>
      </c>
      <c r="B26" s="2" t="s">
        <v>25</v>
      </c>
      <c r="C26" s="41"/>
      <c r="D26" s="20"/>
      <c r="E26" s="47">
        <f>IF(C26="Ν",G26,0)</f>
        <v>0</v>
      </c>
      <c r="F26" s="15"/>
      <c r="G26" s="34">
        <v>234</v>
      </c>
      <c r="J26" s="15"/>
      <c r="K26" s="15"/>
      <c r="L26" s="15"/>
      <c r="M26" s="15"/>
    </row>
    <row r="27" spans="2:7" ht="12" customHeight="1">
      <c r="B27" s="6"/>
      <c r="C27" s="20"/>
      <c r="D27" s="20"/>
      <c r="E27" s="11"/>
      <c r="F27" s="15"/>
      <c r="G27" s="16"/>
    </row>
    <row r="28" spans="1:7" ht="12" customHeight="1">
      <c r="A28">
        <v>5</v>
      </c>
      <c r="B28" s="2" t="s">
        <v>22</v>
      </c>
      <c r="C28" s="20"/>
      <c r="D28" s="20"/>
      <c r="E28" s="11"/>
      <c r="F28" s="15"/>
      <c r="G28" s="21"/>
    </row>
    <row r="29" spans="2:10" ht="12" customHeight="1">
      <c r="B29" s="3" t="s">
        <v>5</v>
      </c>
      <c r="C29" s="41" t="s">
        <v>32</v>
      </c>
      <c r="D29" s="41">
        <v>5</v>
      </c>
      <c r="E29" s="47">
        <f>IF(C29="Ν",G29*D29,0)</f>
        <v>111.64999999999999</v>
      </c>
      <c r="F29" s="15"/>
      <c r="G29" s="34">
        <v>22.33</v>
      </c>
      <c r="H29" s="1"/>
      <c r="I29" s="1"/>
      <c r="J29" s="1"/>
    </row>
    <row r="30" spans="2:10" ht="12" customHeight="1">
      <c r="B30" s="3" t="s">
        <v>23</v>
      </c>
      <c r="C30" s="41"/>
      <c r="D30" s="46"/>
      <c r="E30" s="47">
        <f>IF(C30="Ν",G30*D30,0)</f>
        <v>0</v>
      </c>
      <c r="F30" s="15"/>
      <c r="G30" s="34">
        <v>23.53</v>
      </c>
      <c r="H30" s="38"/>
      <c r="I30" s="38"/>
      <c r="J30" s="38"/>
    </row>
    <row r="31" spans="2:10" ht="12" customHeight="1">
      <c r="B31" s="3" t="s">
        <v>24</v>
      </c>
      <c r="C31" s="41"/>
      <c r="D31" s="41"/>
      <c r="E31" s="47">
        <f>IF(C31="Ν",G31*D31,0)</f>
        <v>0</v>
      </c>
      <c r="F31" s="15"/>
      <c r="G31" s="34">
        <v>29.3</v>
      </c>
      <c r="H31" s="38"/>
      <c r="I31" s="38"/>
      <c r="J31" s="38"/>
    </row>
    <row r="32" spans="2:10" ht="12" customHeight="1">
      <c r="B32" s="20"/>
      <c r="C32" s="20"/>
      <c r="D32" s="20"/>
      <c r="E32" s="11"/>
      <c r="F32" s="15"/>
      <c r="G32" s="11"/>
      <c r="H32" s="42"/>
      <c r="I32" s="38"/>
      <c r="J32" s="38"/>
    </row>
    <row r="33" spans="2:10" ht="12" customHeight="1">
      <c r="B33" s="3" t="s">
        <v>4</v>
      </c>
      <c r="C33" s="41" t="s">
        <v>32</v>
      </c>
      <c r="D33" s="41">
        <v>34</v>
      </c>
      <c r="E33" s="47">
        <f>IF(C33="Ν",G33*D33,0)</f>
        <v>5.78</v>
      </c>
      <c r="F33" s="15"/>
      <c r="G33" s="34">
        <v>0.17</v>
      </c>
      <c r="H33" s="6"/>
      <c r="I33" s="1"/>
      <c r="J33" s="1"/>
    </row>
    <row r="34" spans="2:6" ht="12" customHeight="1">
      <c r="B34" s="8"/>
      <c r="C34" s="20"/>
      <c r="D34" s="20"/>
      <c r="E34" s="11"/>
      <c r="F34" s="15"/>
    </row>
    <row r="35" spans="2:6" ht="12" customHeight="1">
      <c r="B35" s="20"/>
      <c r="C35" s="20"/>
      <c r="D35" s="20"/>
      <c r="E35" s="11"/>
      <c r="F35" s="15"/>
    </row>
    <row r="36" spans="2:6" ht="12" customHeight="1">
      <c r="B36" s="32" t="s">
        <v>33</v>
      </c>
      <c r="C36" s="20"/>
      <c r="D36" s="20"/>
      <c r="E36" s="51">
        <f>SUM(E11:E33)</f>
        <v>957.43</v>
      </c>
      <c r="F36" s="15"/>
    </row>
    <row r="37" spans="2:6" ht="12" customHeight="1">
      <c r="B37" s="20"/>
      <c r="C37" s="20"/>
      <c r="D37" s="20"/>
      <c r="E37" s="11"/>
      <c r="F37" s="15"/>
    </row>
    <row r="38" spans="2:6" ht="12" customHeight="1">
      <c r="B38" s="20"/>
      <c r="C38" s="20"/>
      <c r="D38" s="20"/>
      <c r="E38" s="11"/>
      <c r="F38" s="15"/>
    </row>
    <row r="39" spans="2:6" ht="12" customHeight="1">
      <c r="B39" s="20"/>
      <c r="C39" s="20"/>
      <c r="D39" s="20"/>
      <c r="E39" s="11"/>
      <c r="F39" s="15"/>
    </row>
    <row r="40" spans="2:6" ht="12" customHeight="1">
      <c r="B40" s="20"/>
      <c r="C40" s="20"/>
      <c r="D40" s="20"/>
      <c r="E40" s="11"/>
      <c r="F40" s="15"/>
    </row>
    <row r="41" spans="2:6" ht="12" customHeight="1">
      <c r="B41" s="20"/>
      <c r="C41" s="20"/>
      <c r="D41" s="20"/>
      <c r="E41" s="11"/>
      <c r="F41" s="15"/>
    </row>
    <row r="42" spans="2:6" ht="12" customHeight="1">
      <c r="B42" s="32"/>
      <c r="C42" s="20"/>
      <c r="D42" s="20"/>
      <c r="E42" s="9"/>
      <c r="F42" s="15"/>
    </row>
    <row r="43" spans="2:6" ht="12" customHeight="1">
      <c r="B43" s="20"/>
      <c r="C43" s="20"/>
      <c r="D43" s="20"/>
      <c r="E43" s="11"/>
      <c r="F43" s="15"/>
    </row>
    <row r="44" spans="2:6" ht="12" customHeight="1">
      <c r="B44" s="20"/>
      <c r="C44" s="20"/>
      <c r="D44" s="20"/>
      <c r="E44" s="11"/>
      <c r="F44" s="15"/>
    </row>
    <row r="45" spans="2:6" ht="12" customHeight="1">
      <c r="B45" s="20"/>
      <c r="C45" s="20"/>
      <c r="D45" s="20"/>
      <c r="E45" s="11"/>
      <c r="F45" s="15"/>
    </row>
    <row r="46" spans="2:6" ht="12" customHeight="1">
      <c r="B46" s="20"/>
      <c r="C46" s="20"/>
      <c r="D46" s="20"/>
      <c r="E46" s="11"/>
      <c r="F46" s="15"/>
    </row>
    <row r="47" spans="2:6" ht="12" customHeight="1">
      <c r="B47" s="20"/>
      <c r="C47" s="20"/>
      <c r="D47" s="20"/>
      <c r="E47" s="11"/>
      <c r="F47" s="15"/>
    </row>
    <row r="48" spans="2:6" ht="12" customHeight="1">
      <c r="B48" s="20"/>
      <c r="C48" s="20"/>
      <c r="D48" s="20"/>
      <c r="E48" s="21"/>
      <c r="F48" s="15"/>
    </row>
    <row r="49" spans="2:6" ht="12" customHeight="1">
      <c r="B49" s="15"/>
      <c r="C49" s="20"/>
      <c r="D49" s="20"/>
      <c r="E49" s="33"/>
      <c r="F49" s="15"/>
    </row>
    <row r="50" spans="2:6" ht="12" customHeight="1">
      <c r="B50" s="15"/>
      <c r="C50" s="20"/>
      <c r="D50" s="20"/>
      <c r="E50" s="11"/>
      <c r="F50" s="15"/>
    </row>
    <row r="51" spans="2:6" ht="12" customHeight="1">
      <c r="B51" s="15"/>
      <c r="C51" s="20"/>
      <c r="D51" s="20"/>
      <c r="E51" s="33"/>
      <c r="F51" s="15"/>
    </row>
    <row r="52" spans="2:6" ht="12" customHeight="1">
      <c r="B52" s="15"/>
      <c r="C52" s="20"/>
      <c r="D52" s="20"/>
      <c r="E52" s="33"/>
      <c r="F52" s="15"/>
    </row>
    <row r="53" spans="2:6" ht="12" customHeight="1">
      <c r="B53" s="6"/>
      <c r="C53" s="20"/>
      <c r="D53" s="20"/>
      <c r="E53" s="33"/>
      <c r="F53" s="15"/>
    </row>
    <row r="54" spans="2:6" ht="12" customHeight="1">
      <c r="B54" s="15"/>
      <c r="C54" s="20"/>
      <c r="D54" s="20"/>
      <c r="E54" s="33"/>
      <c r="F54" s="15"/>
    </row>
    <row r="55" spans="2:6" ht="12" customHeight="1">
      <c r="B55" s="15"/>
      <c r="C55" s="20"/>
      <c r="D55" s="20"/>
      <c r="E55" s="11"/>
      <c r="F55" s="15"/>
    </row>
    <row r="56" spans="2:6" ht="12" customHeight="1">
      <c r="B56" s="15"/>
      <c r="C56" s="20"/>
      <c r="D56" s="20"/>
      <c r="E56" s="33"/>
      <c r="F56" s="15"/>
    </row>
    <row r="57" spans="2:6" ht="12" customHeight="1">
      <c r="B57" s="15"/>
      <c r="C57" s="20"/>
      <c r="D57" s="20"/>
      <c r="E57" s="33"/>
      <c r="F57" s="15"/>
    </row>
    <row r="58" spans="2:6" ht="12" customHeight="1">
      <c r="B58" s="6"/>
      <c r="C58" s="20"/>
      <c r="D58" s="20"/>
      <c r="E58" s="33"/>
      <c r="F58" s="15"/>
    </row>
    <row r="59" spans="2:6" ht="12" customHeight="1">
      <c r="B59" s="15"/>
      <c r="C59" s="20"/>
      <c r="D59" s="20"/>
      <c r="E59" s="33"/>
      <c r="F59" s="15"/>
    </row>
    <row r="60" spans="2:6" ht="12" customHeight="1">
      <c r="B60" s="15"/>
      <c r="C60" s="20"/>
      <c r="D60" s="20"/>
      <c r="E60" s="11"/>
      <c r="F60" s="15"/>
    </row>
    <row r="61" spans="2:6" ht="12" customHeight="1">
      <c r="B61" s="15"/>
      <c r="C61" s="20"/>
      <c r="D61" s="20"/>
      <c r="E61" s="33"/>
      <c r="F61" s="15"/>
    </row>
    <row r="62" spans="2:6" ht="12" customHeight="1">
      <c r="B62" s="15"/>
      <c r="C62" s="20"/>
      <c r="D62" s="20"/>
      <c r="E62" s="15"/>
      <c r="F62" s="15"/>
    </row>
    <row r="63" spans="2:5" ht="12" customHeight="1">
      <c r="B63" s="14"/>
      <c r="C63" s="6"/>
      <c r="D63" s="6"/>
      <c r="E63" s="4"/>
    </row>
    <row r="64" spans="2:5" ht="12" customHeight="1">
      <c r="B64" s="20"/>
      <c r="C64" s="20"/>
      <c r="D64" s="20"/>
      <c r="E64" s="4"/>
    </row>
    <row r="65" spans="2:5" ht="12" customHeight="1">
      <c r="B65" s="20"/>
      <c r="C65" s="20"/>
      <c r="D65" s="20"/>
      <c r="E65" s="4"/>
    </row>
    <row r="66" spans="2:5" ht="12" customHeight="1">
      <c r="B66" s="20"/>
      <c r="C66" s="20"/>
      <c r="D66" s="20"/>
      <c r="E66" s="4"/>
    </row>
    <row r="67" spans="2:5" ht="12" customHeight="1">
      <c r="B67" s="32"/>
      <c r="C67" s="20"/>
      <c r="D67" s="20"/>
      <c r="E67" s="4"/>
    </row>
    <row r="68" spans="2:5" ht="12" customHeight="1">
      <c r="B68" s="20"/>
      <c r="C68" s="15"/>
      <c r="D68" s="15"/>
      <c r="E68" s="33"/>
    </row>
    <row r="69" spans="2:5" ht="12" customHeight="1">
      <c r="B69" s="20"/>
      <c r="C69" s="15"/>
      <c r="D69" s="15"/>
      <c r="E69" s="33"/>
    </row>
    <row r="70" spans="2:5" ht="12" customHeight="1">
      <c r="B70" s="20"/>
      <c r="C70" s="15"/>
      <c r="D70" s="15"/>
      <c r="E70" s="33"/>
    </row>
    <row r="71" spans="2:6" ht="12" customHeight="1">
      <c r="B71" s="20"/>
      <c r="C71" s="15"/>
      <c r="D71" s="15"/>
      <c r="E71" s="33"/>
      <c r="F71" s="1"/>
    </row>
    <row r="72" spans="2:6" ht="12" customHeight="1">
      <c r="B72" s="20"/>
      <c r="C72" s="15"/>
      <c r="D72" s="15"/>
      <c r="E72" s="33"/>
      <c r="F72" s="1"/>
    </row>
    <row r="73" spans="2:6" ht="12" customHeight="1">
      <c r="B73" s="20"/>
      <c r="C73" s="15"/>
      <c r="D73" s="15"/>
      <c r="E73" s="33"/>
      <c r="F73" s="1"/>
    </row>
    <row r="74" spans="2:6" ht="12.75">
      <c r="B74" s="5"/>
      <c r="E74" s="15"/>
      <c r="F74" s="1"/>
    </row>
    <row r="75" spans="2:5" ht="12" customHeight="1">
      <c r="B75" s="3"/>
      <c r="C75" s="3"/>
      <c r="D75" s="3"/>
      <c r="E75" s="11"/>
    </row>
    <row r="76" spans="2:5" ht="12" customHeight="1">
      <c r="B76" s="3"/>
      <c r="C76" s="3"/>
      <c r="D76" s="3"/>
      <c r="E76" s="21"/>
    </row>
    <row r="77" spans="2:5" ht="12" customHeight="1">
      <c r="B77" s="3"/>
      <c r="E77" s="4"/>
    </row>
    <row r="78" ht="13.5" customHeight="1">
      <c r="E78" s="15"/>
    </row>
    <row r="79" spans="2:6" ht="15.75" customHeight="1">
      <c r="B79" s="6"/>
      <c r="C79" s="20"/>
      <c r="D79" s="20"/>
      <c r="E79" s="11"/>
      <c r="F79" s="15"/>
    </row>
    <row r="80" spans="2:6" ht="12.75">
      <c r="B80" s="22"/>
      <c r="C80" s="20"/>
      <c r="D80" s="20"/>
      <c r="E80" s="31"/>
      <c r="F80" s="15"/>
    </row>
    <row r="81" spans="3:6" ht="12.75">
      <c r="C81" s="15"/>
      <c r="D81" s="15"/>
      <c r="E81" s="15"/>
      <c r="F81" s="15"/>
    </row>
    <row r="82" spans="2:5" ht="12.75">
      <c r="B82" s="1"/>
      <c r="E82" s="4"/>
    </row>
  </sheetData>
  <sheetProtection/>
  <printOptions/>
  <pageMargins left="0.7480314960629921" right="0.7480314960629921" top="0.984251968503937" bottom="0.984251968503937" header="0.5118110236220472" footer="0.5118110236220472"/>
  <pageSetup cellComments="asDisplayed" fitToHeight="1" fitToWidth="1" horizontalDpi="600" verticalDpi="600" orientation="landscape" paperSize="9" scale="43" r:id="rId3"/>
  <headerFooter alignWithMargins="0">
    <oddFooter>&amp;CΚόστη Εσωτερικής Συνεγκατάστασης&amp;RΣυνεγκατάσταση LLU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4.8515625" style="0" customWidth="1"/>
    <col min="2" max="2" width="48.7109375" style="0" customWidth="1"/>
    <col min="3" max="3" width="7.00390625" style="0" customWidth="1"/>
    <col min="5" max="6" width="5.57421875" style="0" customWidth="1"/>
    <col min="7" max="7" width="13.28125" style="0" customWidth="1"/>
    <col min="8" max="8" width="5.140625" style="0" customWidth="1"/>
  </cols>
  <sheetData>
    <row r="2" ht="12.75">
      <c r="B2" s="2" t="str">
        <f>'μη επαναλαμβανόμενες χρεώσεις'!B6</f>
        <v>Παροχή Συνεγκατάστασης σε ολόκληρο Αγωγό σε Αστική Περιοχή Πάφου</v>
      </c>
    </row>
    <row r="6" spans="1:2" ht="12.75">
      <c r="A6" s="44" t="s">
        <v>30</v>
      </c>
      <c r="B6" s="13" t="s">
        <v>29</v>
      </c>
    </row>
    <row r="7" spans="3:7" ht="12.75">
      <c r="C7" s="53" t="s">
        <v>0</v>
      </c>
      <c r="D7" s="57">
        <f>'μη επαναλαμβανόμενες χρεώσεις'!D11</f>
        <v>1000</v>
      </c>
      <c r="E7" s="55">
        <v>3</v>
      </c>
      <c r="F7" s="56">
        <v>1</v>
      </c>
      <c r="G7" s="47">
        <f>IF(C7="α",(I8*D7)/E7*F7,IF(C7="β",(I9*D7)/E7*F7,IF(C7="γ",(I10*D7)/E7*F7,IF(C7="δ",(I11*D7)/E7*F7,IF(C7="ε",(I12*D7)/E7*F7,IF(C7="ζ",(I13*D7)/E7*F7,))))))</f>
        <v>500</v>
      </c>
    </row>
    <row r="8" spans="8:9" ht="12.75">
      <c r="H8" s="11" t="s">
        <v>0</v>
      </c>
      <c r="I8" s="35">
        <v>1.5</v>
      </c>
    </row>
    <row r="9" spans="8:9" ht="12.75">
      <c r="H9" s="11" t="s">
        <v>1</v>
      </c>
      <c r="I9" s="37">
        <v>1.3</v>
      </c>
    </row>
    <row r="10" spans="8:10" ht="12.75">
      <c r="H10" s="11" t="s">
        <v>2</v>
      </c>
      <c r="I10" s="35">
        <v>1.57</v>
      </c>
      <c r="J10" s="52" t="s">
        <v>34</v>
      </c>
    </row>
    <row r="11" spans="8:9" ht="12.75">
      <c r="H11" s="11" t="s">
        <v>15</v>
      </c>
      <c r="I11" s="37">
        <v>2.3</v>
      </c>
    </row>
    <row r="12" spans="8:9" ht="12.75">
      <c r="H12" s="11" t="s">
        <v>16</v>
      </c>
      <c r="I12" s="35">
        <v>1.59</v>
      </c>
    </row>
    <row r="13" spans="8:9" ht="12.75">
      <c r="H13" s="11" t="s">
        <v>17</v>
      </c>
      <c r="I13" s="40">
        <v>2.9</v>
      </c>
    </row>
    <row r="18" spans="8:9" ht="12.75">
      <c r="H18" t="s">
        <v>0</v>
      </c>
      <c r="I18" t="s">
        <v>39</v>
      </c>
    </row>
    <row r="19" spans="8:9" ht="12.75">
      <c r="H19" t="s">
        <v>1</v>
      </c>
      <c r="I19" t="s">
        <v>40</v>
      </c>
    </row>
  </sheetData>
  <sheetProtection/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OCTPR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Nicolaou</dc:creator>
  <cp:keywords/>
  <dc:description/>
  <cp:lastModifiedBy>Christina Menedimou</cp:lastModifiedBy>
  <cp:lastPrinted>2008-08-26T06:35:33Z</cp:lastPrinted>
  <dcterms:created xsi:type="dcterms:W3CDTF">2005-09-12T06:53:14Z</dcterms:created>
  <dcterms:modified xsi:type="dcterms:W3CDTF">2008-08-26T06:35:36Z</dcterms:modified>
  <cp:category/>
  <cp:version/>
  <cp:contentType/>
  <cp:contentStatus/>
</cp:coreProperties>
</file>